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<sst xmlns="http://schemas.openxmlformats.org/spreadsheetml/2006/main" count="49" uniqueCount="47">
  <si>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</si>
  <si>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</si>
  <si>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</si>
  <si>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</si>
  <si>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</si>
  <si>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</si>
  <si>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</si>
  <si>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</si>
  <si>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</si>
  <si>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</si>
  <si>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</si>
  <si>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</si>
  <si>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</si>
  <si>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</si>
  <si>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</si>
  <si>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</si>
  <si>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</si>
  <si>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</si>
  <si>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</si>
  <si>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</si>
  <si>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</si>
  <si>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</si>
  <si>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</si>
  <si>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</si>
  <si>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</si>
  <si>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</si>
  <si>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</si>
  <si>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</si>
  <si>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</si>
  <si>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</si>
  <si>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</si>
  <si>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</si>
  <si>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</si>
  <si>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</si>
  <si>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</si>
  <si>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</si>
  <si>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</si>
  <si>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160000</t>
  </si>
  <si>
    <t>Сільське і лісове господарство, рибне господарство та мисливське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</si>
  <si>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</si>
  <si>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</si>
  <si>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</si>
  <si>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</si>
  <si>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</si>
  <si>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</si>
  <si>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</si>
  <si>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22 лютого 2016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</si>
</sst>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0" t="s">
        <v>29</v>
      </c>
      <c r="B1" s="60"/>
      <c r="C1" s="60"/>
      <c r="D1" s="60"/>
      <c r="E1" s="60"/>
    </row>
    <row r="2" spans="1:5" s="33" customFormat="1" ht="22.5">
      <c r="A2" s="60" t="s">
        <v>46</v>
      </c>
      <c r="B2" s="60"/>
      <c r="C2" s="60"/>
      <c r="D2" s="60"/>
      <c r="E2" s="60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1" t="s">
        <v>9</v>
      </c>
      <c r="B5" s="62"/>
      <c r="C5" s="62"/>
      <c r="D5" s="62"/>
      <c r="E5" s="63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8971</v>
      </c>
      <c r="D6" s="11">
        <f>D7+D8</f>
        <v>9608.800000000001</v>
      </c>
      <c r="E6" s="12">
        <f>D6/C6*100</f>
        <v>107.10957529818306</v>
      </c>
    </row>
    <row r="7" spans="1:5" s="33" customFormat="1" ht="25.5" customHeight="1">
      <c r="A7" s="13">
        <v>11010000</v>
      </c>
      <c r="B7" s="14" t="s">
        <v>13</v>
      </c>
      <c r="C7" s="15">
        <v>8970</v>
      </c>
      <c r="D7" s="15">
        <v>9497.6</v>
      </c>
      <c r="E7" s="16">
        <f>D7/C7*100</f>
        <v>105.88182831661092</v>
      </c>
    </row>
    <row r="8" spans="1:5" s="33" customFormat="1" ht="34.5" customHeight="1" thickBot="1">
      <c r="A8" s="17" t="s">
        <v>28</v>
      </c>
      <c r="B8" s="18" t="s">
        <v>27</v>
      </c>
      <c r="C8" s="44">
        <v>1</v>
      </c>
      <c r="D8" s="44">
        <v>111.2</v>
      </c>
      <c r="E8" s="16" t="s">
        <v>45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7">
        <f>D10+D11</f>
        <v>75</v>
      </c>
      <c r="E9" s="12" t="s">
        <v>45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5">
        <v>6.9</v>
      </c>
      <c r="E10" s="16" t="s">
        <v>45</v>
      </c>
    </row>
    <row r="11" spans="1:5" s="33" customFormat="1" ht="37.5" customHeight="1" thickBot="1">
      <c r="A11" s="31" t="s">
        <v>39</v>
      </c>
      <c r="B11" s="41" t="s">
        <v>40</v>
      </c>
      <c r="C11" s="42"/>
      <c r="D11" s="46">
        <v>68.1</v>
      </c>
      <c r="E11" s="44"/>
    </row>
    <row r="12" spans="1:5" s="33" customFormat="1" ht="27" customHeight="1" thickBot="1">
      <c r="A12" s="9" t="s">
        <v>41</v>
      </c>
      <c r="B12" s="10" t="s">
        <v>42</v>
      </c>
      <c r="C12" s="11">
        <f>C13</f>
        <v>0</v>
      </c>
      <c r="D12" s="11">
        <f>D13</f>
        <v>1.1</v>
      </c>
      <c r="E12" s="11">
        <f>E13</f>
        <v>0</v>
      </c>
    </row>
    <row r="13" spans="1:5" s="33" customFormat="1" ht="56.25" customHeight="1" thickBot="1">
      <c r="A13" s="31" t="s">
        <v>44</v>
      </c>
      <c r="B13" s="32" t="s">
        <v>43</v>
      </c>
      <c r="C13" s="15">
        <v>0</v>
      </c>
      <c r="D13" s="45">
        <v>1.1</v>
      </c>
      <c r="E13" s="16"/>
    </row>
    <row r="14" spans="1:5" s="33" customFormat="1" ht="29.25" customHeight="1" thickBot="1">
      <c r="A14" s="19"/>
      <c r="B14" s="20" t="s">
        <v>11</v>
      </c>
      <c r="C14" s="43">
        <f>C6+C9+C12</f>
        <v>8971.5</v>
      </c>
      <c r="D14" s="43">
        <f>D6+D9+D12</f>
        <v>9684.900000000001</v>
      </c>
      <c r="E14" s="21">
        <f>D14/C14*100</f>
        <v>107.95184751713762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34693.3</v>
      </c>
      <c r="D15" s="11">
        <f>D16+D17</f>
        <v>24719.399999999998</v>
      </c>
      <c r="E15" s="11">
        <f>D15/C15*100</f>
        <v>71.25122141739182</v>
      </c>
    </row>
    <row r="16" spans="1:5" s="33" customFormat="1" ht="24.75" customHeight="1">
      <c r="A16" s="22">
        <v>41020000</v>
      </c>
      <c r="B16" s="23" t="s">
        <v>2</v>
      </c>
      <c r="C16" s="24">
        <v>610.3</v>
      </c>
      <c r="D16" s="24">
        <v>422.6</v>
      </c>
      <c r="E16" s="24">
        <f>D16/C16*100</f>
        <v>69.2446337866623</v>
      </c>
    </row>
    <row r="17" spans="1:5" s="33" customFormat="1" ht="25.5" customHeight="1" thickBot="1">
      <c r="A17" s="25">
        <v>41030000</v>
      </c>
      <c r="B17" s="26" t="s">
        <v>3</v>
      </c>
      <c r="C17" s="27">
        <v>34083</v>
      </c>
      <c r="D17" s="27">
        <v>24296.8</v>
      </c>
      <c r="E17" s="27">
        <f>D17/C17*100</f>
        <v>71.28715195258634</v>
      </c>
    </row>
    <row r="18" spans="1:5" s="33" customFormat="1" ht="29.25" customHeight="1" thickBot="1">
      <c r="A18" s="28"/>
      <c r="B18" s="29" t="s">
        <v>12</v>
      </c>
      <c r="C18" s="30">
        <f>C15+C14</f>
        <v>43664.8</v>
      </c>
      <c r="D18" s="30">
        <f>D15+D14</f>
        <v>34404.3</v>
      </c>
      <c r="E18" s="21">
        <f>D18/C18*100</f>
        <v>78.79184148330005</v>
      </c>
    </row>
    <row r="19" spans="1:5" s="48" customFormat="1" ht="36" customHeight="1" thickBot="1">
      <c r="A19" s="37"/>
      <c r="B19" s="38" t="s">
        <v>36</v>
      </c>
      <c r="C19" s="39"/>
      <c r="D19" s="39">
        <v>0</v>
      </c>
      <c r="E19" s="40">
        <f aca="true" t="shared" si="0" ref="E19:E34">IF(C19=0,"",IF(D19/C19*100&gt;=200,"В/100",D19/C19*100))</f>
      </c>
    </row>
    <row r="20" spans="1:5" s="34" customFormat="1" ht="21.75" customHeight="1" thickBot="1">
      <c r="A20" s="64" t="s">
        <v>14</v>
      </c>
      <c r="B20" s="65"/>
      <c r="C20" s="65"/>
      <c r="D20" s="65"/>
      <c r="E20" s="66"/>
    </row>
    <row r="21" spans="1:5" s="34" customFormat="1" ht="22.5" customHeight="1">
      <c r="A21" s="49">
        <v>10000</v>
      </c>
      <c r="B21" s="50" t="s">
        <v>15</v>
      </c>
      <c r="C21" s="51">
        <v>581.8</v>
      </c>
      <c r="D21" s="51">
        <v>167.625</v>
      </c>
      <c r="E21" s="52">
        <f t="shared" si="0"/>
        <v>28.811447232726024</v>
      </c>
    </row>
    <row r="22" spans="1:5" s="34" customFormat="1" ht="30" customHeight="1">
      <c r="A22" s="49">
        <v>70000</v>
      </c>
      <c r="B22" s="50" t="s">
        <v>16</v>
      </c>
      <c r="C22" s="51">
        <v>17772</v>
      </c>
      <c r="D22" s="51">
        <v>8471.761</v>
      </c>
      <c r="E22" s="52">
        <f t="shared" si="0"/>
        <v>47.6691480981319</v>
      </c>
    </row>
    <row r="23" spans="1:5" s="34" customFormat="1" ht="19.5" customHeight="1">
      <c r="A23" s="49">
        <v>80000</v>
      </c>
      <c r="B23" s="50" t="s">
        <v>17</v>
      </c>
      <c r="C23" s="51">
        <v>9379.181</v>
      </c>
      <c r="D23" s="51">
        <v>5258.073</v>
      </c>
      <c r="E23" s="52">
        <f t="shared" si="0"/>
        <v>56.06111023979599</v>
      </c>
    </row>
    <row r="24" spans="1:5" s="34" customFormat="1" ht="25.5" customHeight="1">
      <c r="A24" s="49">
        <v>90000</v>
      </c>
      <c r="B24" s="50" t="s">
        <v>25</v>
      </c>
      <c r="C24" s="51">
        <v>21470.681</v>
      </c>
      <c r="D24" s="51">
        <v>10928.7</v>
      </c>
      <c r="E24" s="52">
        <f t="shared" si="0"/>
        <v>50.90057460217494</v>
      </c>
    </row>
    <row r="25" spans="1:5" s="34" customFormat="1" ht="21" customHeight="1">
      <c r="A25" s="49" t="s">
        <v>32</v>
      </c>
      <c r="B25" s="50" t="s">
        <v>33</v>
      </c>
      <c r="C25" s="51">
        <v>25</v>
      </c>
      <c r="D25" s="51"/>
      <c r="E25" s="52">
        <f t="shared" si="0"/>
        <v>0</v>
      </c>
    </row>
    <row r="26" spans="1:5" s="34" customFormat="1" ht="21" customHeight="1">
      <c r="A26" s="49">
        <v>110000</v>
      </c>
      <c r="B26" s="50" t="s">
        <v>18</v>
      </c>
      <c r="C26" s="51">
        <v>1429.271</v>
      </c>
      <c r="D26" s="51">
        <v>656.524</v>
      </c>
      <c r="E26" s="52">
        <f t="shared" si="0"/>
        <v>45.93418602910155</v>
      </c>
    </row>
    <row r="27" spans="1:5" s="34" customFormat="1" ht="24" customHeight="1">
      <c r="A27" s="49">
        <v>120000</v>
      </c>
      <c r="B27" s="50" t="s">
        <v>19</v>
      </c>
      <c r="C27" s="51">
        <v>40</v>
      </c>
      <c r="D27" s="51">
        <v>30</v>
      </c>
      <c r="E27" s="52">
        <f t="shared" si="0"/>
        <v>75</v>
      </c>
    </row>
    <row r="28" spans="1:5" s="34" customFormat="1" ht="25.5" customHeight="1">
      <c r="A28" s="49">
        <v>130000</v>
      </c>
      <c r="B28" s="50" t="s">
        <v>20</v>
      </c>
      <c r="C28" s="51">
        <v>153.495</v>
      </c>
      <c r="D28" s="51">
        <v>70.327</v>
      </c>
      <c r="E28" s="52">
        <f t="shared" si="0"/>
        <v>45.81712759373269</v>
      </c>
    </row>
    <row r="29" spans="1:5" s="34" customFormat="1" ht="25.5" customHeight="1" hidden="1">
      <c r="A29" s="49" t="s">
        <v>37</v>
      </c>
      <c r="B29" s="50" t="s">
        <v>38</v>
      </c>
      <c r="C29" s="51">
        <v>0</v>
      </c>
      <c r="D29" s="51"/>
      <c r="E29" s="52"/>
    </row>
    <row r="30" spans="1:5" s="34" customFormat="1" ht="24.75" customHeight="1" hidden="1">
      <c r="A30" s="49" t="s">
        <v>34</v>
      </c>
      <c r="B30" s="50" t="s">
        <v>35</v>
      </c>
      <c r="C30" s="51"/>
      <c r="D30" s="51"/>
      <c r="E30" s="52">
        <f t="shared" si="0"/>
      </c>
    </row>
    <row r="31" spans="1:5" s="34" customFormat="1" ht="24" customHeight="1" hidden="1">
      <c r="A31" s="49">
        <v>180000</v>
      </c>
      <c r="B31" s="50" t="s">
        <v>21</v>
      </c>
      <c r="C31" s="51">
        <v>0</v>
      </c>
      <c r="D31" s="51"/>
      <c r="E31" s="52">
        <f t="shared" si="0"/>
      </c>
    </row>
    <row r="32" spans="1:5" s="34" customFormat="1" ht="25.5" customHeight="1">
      <c r="A32" s="49">
        <v>210000</v>
      </c>
      <c r="B32" s="50" t="s">
        <v>23</v>
      </c>
      <c r="C32" s="51">
        <v>77.375</v>
      </c>
      <c r="D32" s="51"/>
      <c r="E32" s="52">
        <f t="shared" si="0"/>
        <v>0</v>
      </c>
    </row>
    <row r="33" spans="1:5" s="34" customFormat="1" ht="29.25" customHeight="1" thickBot="1">
      <c r="A33" s="53">
        <v>250000</v>
      </c>
      <c r="B33" s="54" t="s">
        <v>22</v>
      </c>
      <c r="C33" s="55">
        <v>3189.2</v>
      </c>
      <c r="D33" s="55">
        <v>2363.359</v>
      </c>
      <c r="E33" s="56">
        <f t="shared" si="0"/>
        <v>74.10507337263263</v>
      </c>
    </row>
    <row r="34" spans="1:5" s="35" customFormat="1" ht="23.25" customHeight="1" thickBot="1">
      <c r="A34" s="57"/>
      <c r="B34" s="58" t="s">
        <v>24</v>
      </c>
      <c r="C34" s="59">
        <f>SUM(C21:C33)</f>
        <v>54118.003</v>
      </c>
      <c r="D34" s="59">
        <f>SUM(D21:D33)</f>
        <v>27946.369000000002</v>
      </c>
      <c r="E34" s="40">
        <f t="shared" si="0"/>
        <v>51.6396900306909</v>
      </c>
    </row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2016-02-22T14:21:51Z</cp:lastPrinted>
  <dcterms:created xsi:type="dcterms:W3CDTF">2015-04-06T06:03:14Z</dcterms:created>
  <dcterms:modified xsi:type="dcterms:W3CDTF">2016-02-29T10:45:05Z</dcterms:modified>
  <cp:category/>
  <cp:version/>
  <cp:contentType/>
  <cp:contentStatus/>
</cp:coreProperties>
</file>